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20" windowHeight="3990" activeTab="0"/>
  </bookViews>
  <sheets>
    <sheet name="Wykaz mienia-GMIN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<sst xmlns="http://schemas.openxmlformats.org/spreadsheetml/2006/main" count="70" uniqueCount="47">
  <si>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Rodzaj mienia</t>
  </si>
  <si>
    <t>Ilość</t>
  </si>
  <si>
    <t xml:space="preserve">W bezpośrednim </t>
  </si>
  <si>
    <t>W zarządzie</t>
  </si>
  <si>
    <t>zarządzie gminy</t>
  </si>
  <si>
    <t>jedn. komunalnej</t>
  </si>
  <si>
    <t>ilość</t>
  </si>
  <si>
    <t xml:space="preserve"> </t>
  </si>
  <si>
    <t>SUMA ILOŚCI</t>
  </si>
  <si>
    <t>SUMA WARTOŚCI</t>
  </si>
  <si>
    <t>1. Budynki mieszkalne</t>
  </si>
  <si>
    <t>szt.</t>
  </si>
  <si>
    <t>szt</t>
  </si>
  <si>
    <t>1.OSOBOWE</t>
  </si>
  <si>
    <t>3.ŁODZIE ŻAGLOWE</t>
  </si>
  <si>
    <t xml:space="preserve">   ROWERY WODNE</t>
  </si>
  <si>
    <t>2.CIEŻAROWE</t>
  </si>
  <si>
    <t>miary</t>
  </si>
  <si>
    <t xml:space="preserve">III .ŚRODKI </t>
  </si>
  <si>
    <t xml:space="preserve">II. BUDOWLE I URZĄDZENIA </t>
  </si>
  <si>
    <t xml:space="preserve">     TECHNICZNE</t>
  </si>
  <si>
    <t xml:space="preserve">      TRANSPORTOWE</t>
  </si>
  <si>
    <t>wartość</t>
  </si>
  <si>
    <t>Wartość inwentaryzacyjna</t>
  </si>
  <si>
    <t>mienia</t>
  </si>
  <si>
    <t>kolumny:</t>
  </si>
  <si>
    <t>ogółem</t>
  </si>
  <si>
    <t xml:space="preserve">   i  AUTOBUSY</t>
  </si>
  <si>
    <t>2.Budynki oświaty</t>
  </si>
  <si>
    <t>4.Pozostałe budynki</t>
  </si>
  <si>
    <t xml:space="preserve">I. BUDYNKI </t>
  </si>
  <si>
    <t>3. Budynki sportowe</t>
  </si>
  <si>
    <t>1.Infrastruktura transportu</t>
  </si>
  <si>
    <t>2.Rurociągi, linie telekomunik.</t>
  </si>
  <si>
    <t xml:space="preserve">   i elektroenergetyczne</t>
  </si>
  <si>
    <t>3.Pozostałe obiekty inżyn.</t>
  </si>
  <si>
    <t xml:space="preserve">   lądowej i wodnej</t>
  </si>
  <si>
    <t>4.Kotły,maszyny,urządzenia</t>
  </si>
  <si>
    <t xml:space="preserve">   i aparaty ogóln.zastos.</t>
  </si>
  <si>
    <t xml:space="preserve">  i aparaty.Urządz.techniczne.</t>
  </si>
  <si>
    <t xml:space="preserve">   ruchomości i wyposażenie.</t>
  </si>
  <si>
    <t>5.Specjalist.maszyny,urządzenia,</t>
  </si>
  <si>
    <t>6.Narzędzia, przyrządy,</t>
  </si>
  <si>
    <t xml:space="preserve">                            od dnia 15 listopada 2006 r. do 30 września 2007 roku.</t>
  </si>
  <si>
    <t>Jednostka</t>
  </si>
  <si>
    <t xml:space="preserve">               od dnia 1 października 2009 roku do 31 grudnia 2010 roku.</t>
  </si>
  <si>
    <t>Załącznik Nr 1b do informacji o stanie mienia Gminy Olecko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</si>
</sst>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"/>
    <numFmt numFmtId="166" formatCode="#,##0.0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0"/>
    </font>
    <font>
      <sz val="12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u val="single"/>
      <sz val="10"/>
      <name val="Times New Roman CE"/>
      <family val="1"/>
    </font>
    <font>
      <b/>
      <sz val="10"/>
      <name val="Times New Roman CE"/>
      <family val="0"/>
    </font>
    <font>
      <b/>
      <u val="single"/>
      <sz val="10"/>
      <name val="Times New Roman CE"/>
      <family val="0"/>
    </font>
    <font>
      <b/>
      <sz val="11"/>
      <name val="Times New Roman CE"/>
      <family val="0"/>
    </font>
    <font>
      <i/>
      <sz val="8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Continuous" shrinkToFit="1"/>
    </xf>
    <xf numFmtId="0" fontId="5" fillId="0" borderId="19" xfId="0" applyFont="1" applyBorder="1" applyAlignment="1">
      <alignment/>
    </xf>
    <xf numFmtId="0" fontId="9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166" fontId="5" fillId="0" borderId="2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center" shrinkToFit="1"/>
    </xf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2" fillId="0" borderId="20" xfId="0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429625" y="1228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220450" y="1228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563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563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563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2563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256347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058025" y="1228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9801225" y="1228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.75390625" style="0" customWidth="1"/>
    <col min="2" max="2" width="30.875" style="0" customWidth="1"/>
    <col min="3" max="3" width="8.375" style="0" customWidth="1"/>
    <col min="4" max="5" width="8.25390625" style="0" customWidth="1"/>
    <col min="6" max="7" width="17.375" style="0" customWidth="1"/>
    <col min="8" max="9" width="18.00390625" style="0" customWidth="1"/>
    <col min="10" max="10" width="18.625" style="0" customWidth="1"/>
    <col min="11" max="11" width="18.00390625" style="0" customWidth="1"/>
    <col min="12" max="12" width="1.875" style="0" customWidth="1"/>
  </cols>
  <sheetData>
    <row r="2" spans="2:11" ht="13.5" customHeight="1">
      <c r="B2" s="2"/>
      <c r="C2" s="2"/>
      <c r="D2" s="31"/>
      <c r="E2" s="31" t="s">
        <v>46</v>
      </c>
      <c r="F2" s="2"/>
      <c r="G2" s="2"/>
      <c r="H2" s="25"/>
      <c r="I2" s="25"/>
      <c r="J2" s="25"/>
      <c r="K2" s="25"/>
    </row>
    <row r="3" spans="2:11" ht="15.75">
      <c r="B3" s="2"/>
      <c r="C3" s="2"/>
      <c r="D3" s="31" t="s">
        <v>43</v>
      </c>
      <c r="E3" s="56" t="s">
        <v>45</v>
      </c>
      <c r="F3" s="2"/>
      <c r="G3" s="2"/>
      <c r="H3" s="25"/>
      <c r="I3" s="25"/>
      <c r="J3" s="25"/>
      <c r="K3" s="25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14.25" customHeight="1">
      <c r="B5" s="7"/>
      <c r="C5" s="70" t="s">
        <v>44</v>
      </c>
      <c r="D5" s="80" t="s">
        <v>1</v>
      </c>
      <c r="E5" s="81"/>
      <c r="F5" s="76" t="s">
        <v>23</v>
      </c>
      <c r="G5" s="77"/>
      <c r="H5" s="80" t="s">
        <v>2</v>
      </c>
      <c r="I5" s="81"/>
      <c r="J5" s="84" t="s">
        <v>3</v>
      </c>
      <c r="K5" s="81"/>
      <c r="L5" s="35"/>
    </row>
    <row r="6" spans="2:12" ht="15" customHeight="1">
      <c r="B6" s="69" t="s">
        <v>0</v>
      </c>
      <c r="C6" s="71" t="s">
        <v>17</v>
      </c>
      <c r="D6" s="82" t="s">
        <v>26</v>
      </c>
      <c r="E6" s="83"/>
      <c r="F6" s="78" t="s">
        <v>24</v>
      </c>
      <c r="G6" s="79"/>
      <c r="H6" s="82" t="s">
        <v>4</v>
      </c>
      <c r="I6" s="83"/>
      <c r="J6" s="82" t="s">
        <v>5</v>
      </c>
      <c r="K6" s="83"/>
      <c r="L6" s="35"/>
    </row>
    <row r="7" spans="2:12" ht="12.75">
      <c r="B7" s="8"/>
      <c r="C7" s="8"/>
      <c r="D7" s="72"/>
      <c r="E7" s="73"/>
      <c r="F7" s="46" t="s">
        <v>25</v>
      </c>
      <c r="G7" s="46" t="s">
        <v>25</v>
      </c>
      <c r="H7" s="63" t="s">
        <v>6</v>
      </c>
      <c r="I7" s="46" t="s">
        <v>6</v>
      </c>
      <c r="J7" s="64" t="s">
        <v>6</v>
      </c>
      <c r="K7" s="40" t="s">
        <v>6</v>
      </c>
      <c r="L7" s="35"/>
    </row>
    <row r="8" spans="2:12" ht="12.75">
      <c r="B8" s="8"/>
      <c r="C8" s="8"/>
      <c r="D8" s="74"/>
      <c r="E8" s="75"/>
      <c r="F8" s="66">
        <v>7.9</v>
      </c>
      <c r="G8" s="48">
        <v>8.1</v>
      </c>
      <c r="H8" s="26" t="s">
        <v>22</v>
      </c>
      <c r="I8" s="47" t="s">
        <v>22</v>
      </c>
      <c r="J8" s="65" t="s">
        <v>22</v>
      </c>
      <c r="K8" s="40" t="s">
        <v>22</v>
      </c>
      <c r="L8" s="35"/>
    </row>
    <row r="9" spans="2:12" ht="12.75">
      <c r="B9" s="9"/>
      <c r="C9" s="9"/>
      <c r="D9" s="9">
        <v>2009</v>
      </c>
      <c r="E9" s="9">
        <v>2010</v>
      </c>
      <c r="F9" s="9">
        <v>2009</v>
      </c>
      <c r="G9" s="9">
        <v>2010</v>
      </c>
      <c r="H9" s="9">
        <v>2009</v>
      </c>
      <c r="I9" s="9">
        <v>2010</v>
      </c>
      <c r="J9" s="9">
        <v>2009</v>
      </c>
      <c r="K9" s="9">
        <v>2010</v>
      </c>
      <c r="L9" s="35"/>
    </row>
    <row r="10" spans="2:12" s="86" customFormat="1" ht="11.25"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85"/>
    </row>
    <row r="11" spans="2:12" ht="15.75" customHeight="1">
      <c r="B11" s="24" t="s">
        <v>30</v>
      </c>
      <c r="C11" s="30"/>
      <c r="D11" s="14" t="s">
        <v>7</v>
      </c>
      <c r="E11" s="14" t="s">
        <v>7</v>
      </c>
      <c r="F11" s="6"/>
      <c r="G11" s="6"/>
      <c r="H11" s="6"/>
      <c r="I11" s="6"/>
      <c r="J11" s="50"/>
      <c r="K11" s="50"/>
      <c r="L11" s="35"/>
    </row>
    <row r="12" spans="2:12" ht="12.75" customHeight="1">
      <c r="B12" s="10" t="s">
        <v>10</v>
      </c>
      <c r="C12" s="12" t="s">
        <v>11</v>
      </c>
      <c r="D12" s="41">
        <v>162</v>
      </c>
      <c r="E12" s="41">
        <f>I12+K12</f>
        <v>154</v>
      </c>
      <c r="F12" s="38"/>
      <c r="G12" s="38"/>
      <c r="H12" s="32">
        <v>162</v>
      </c>
      <c r="I12" s="32">
        <v>154</v>
      </c>
      <c r="J12" s="51">
        <v>0</v>
      </c>
      <c r="K12" s="51">
        <v>0</v>
      </c>
      <c r="L12" s="35"/>
    </row>
    <row r="13" spans="2:12" ht="12.75" customHeight="1">
      <c r="B13" s="11"/>
      <c r="C13" s="17"/>
      <c r="D13" s="42"/>
      <c r="E13" s="42"/>
      <c r="F13" s="33">
        <v>9822338</v>
      </c>
      <c r="G13" s="33">
        <f>I13+K13</f>
        <v>9526361</v>
      </c>
      <c r="H13" s="33">
        <v>9822338</v>
      </c>
      <c r="I13" s="33">
        <v>9526361</v>
      </c>
      <c r="J13" s="33">
        <v>0</v>
      </c>
      <c r="K13" s="33">
        <v>0</v>
      </c>
      <c r="L13" s="35"/>
    </row>
    <row r="14" spans="2:12" ht="12.75" customHeight="1">
      <c r="B14" s="10" t="s">
        <v>28</v>
      </c>
      <c r="C14" s="12" t="s">
        <v>11</v>
      </c>
      <c r="D14" s="41">
        <v>15</v>
      </c>
      <c r="E14" s="41">
        <f>I14+K14</f>
        <v>14</v>
      </c>
      <c r="F14" s="37"/>
      <c r="G14" s="37"/>
      <c r="H14" s="32">
        <v>4</v>
      </c>
      <c r="I14" s="32">
        <v>3</v>
      </c>
      <c r="J14" s="32">
        <v>11</v>
      </c>
      <c r="K14" s="32">
        <v>11</v>
      </c>
      <c r="L14" s="35"/>
    </row>
    <row r="15" spans="2:12" ht="12.75" customHeight="1">
      <c r="B15" s="11"/>
      <c r="C15" s="17"/>
      <c r="D15" s="42"/>
      <c r="E15" s="42"/>
      <c r="F15" s="33">
        <v>11658021</v>
      </c>
      <c r="G15" s="33">
        <f>I15+K15</f>
        <v>11449554</v>
      </c>
      <c r="H15" s="33">
        <v>813240</v>
      </c>
      <c r="I15" s="33">
        <v>604773</v>
      </c>
      <c r="J15" s="33">
        <v>10844781</v>
      </c>
      <c r="K15" s="33">
        <v>10844781</v>
      </c>
      <c r="L15" s="35"/>
    </row>
    <row r="16" spans="2:12" ht="12.75" customHeight="1">
      <c r="B16" s="10" t="s">
        <v>31</v>
      </c>
      <c r="C16" s="12" t="s">
        <v>12</v>
      </c>
      <c r="D16" s="41">
        <v>9</v>
      </c>
      <c r="E16" s="41">
        <f>I16+K16</f>
        <v>9</v>
      </c>
      <c r="F16" s="37"/>
      <c r="G16" s="37"/>
      <c r="H16" s="32"/>
      <c r="I16" s="32">
        <v>0</v>
      </c>
      <c r="J16" s="32">
        <v>9</v>
      </c>
      <c r="K16" s="32">
        <v>9</v>
      </c>
      <c r="L16" s="35"/>
    </row>
    <row r="17" spans="2:12" ht="12.75" customHeight="1">
      <c r="B17" s="11"/>
      <c r="C17" s="17"/>
      <c r="D17" s="42"/>
      <c r="E17" s="42"/>
      <c r="F17" s="33">
        <v>3290717</v>
      </c>
      <c r="G17" s="33">
        <f>I17+K17</f>
        <v>3290717</v>
      </c>
      <c r="H17" s="33">
        <v>0</v>
      </c>
      <c r="I17" s="33">
        <v>0</v>
      </c>
      <c r="J17" s="33">
        <v>3290717</v>
      </c>
      <c r="K17" s="33">
        <v>3290717</v>
      </c>
      <c r="L17" s="35"/>
    </row>
    <row r="18" spans="2:12" ht="12.75" customHeight="1">
      <c r="B18" s="10" t="s">
        <v>29</v>
      </c>
      <c r="C18" s="12" t="s">
        <v>11</v>
      </c>
      <c r="D18" s="41">
        <v>281</v>
      </c>
      <c r="E18" s="41">
        <f>I18+K18</f>
        <v>181</v>
      </c>
      <c r="F18" s="37"/>
      <c r="G18" s="37"/>
      <c r="H18" s="32">
        <v>267</v>
      </c>
      <c r="I18" s="32">
        <v>169</v>
      </c>
      <c r="J18" s="32">
        <v>14</v>
      </c>
      <c r="K18" s="32">
        <v>12</v>
      </c>
      <c r="L18" s="35"/>
    </row>
    <row r="19" spans="2:12" ht="12.75" customHeight="1">
      <c r="B19" s="11"/>
      <c r="C19" s="17"/>
      <c r="D19" s="42"/>
      <c r="E19" s="42"/>
      <c r="F19" s="33">
        <v>11199308</v>
      </c>
      <c r="G19" s="33">
        <f>I19+K19</f>
        <v>11395099</v>
      </c>
      <c r="H19" s="33">
        <v>6596086</v>
      </c>
      <c r="I19" s="33">
        <v>8966254</v>
      </c>
      <c r="J19" s="33">
        <v>4603222</v>
      </c>
      <c r="K19" s="33">
        <v>2428845</v>
      </c>
      <c r="L19" s="35"/>
    </row>
    <row r="20" spans="2:12" ht="12.75" customHeight="1">
      <c r="B20" s="67" t="s">
        <v>8</v>
      </c>
      <c r="C20" s="12"/>
      <c r="D20" s="57">
        <f>SUM(D12,D14,D16,D18)</f>
        <v>467</v>
      </c>
      <c r="E20" s="57">
        <f>SUM(E12,E14,E16,E18)</f>
        <v>358</v>
      </c>
      <c r="F20" s="58"/>
      <c r="G20" s="58"/>
      <c r="H20" s="59">
        <f>SUM(H12,H14,H16,H18)</f>
        <v>433</v>
      </c>
      <c r="I20" s="59">
        <f aca="true" t="shared" si="0" ref="I20:K21">SUM(I12,I14,I16,I18)</f>
        <v>326</v>
      </c>
      <c r="J20" s="59">
        <f>SUM(J12,J14,J16,J18)</f>
        <v>34</v>
      </c>
      <c r="K20" s="59">
        <f t="shared" si="0"/>
        <v>32</v>
      </c>
      <c r="L20" s="35"/>
    </row>
    <row r="21" spans="2:12" ht="12.75" customHeight="1">
      <c r="B21" s="68" t="s">
        <v>9</v>
      </c>
      <c r="C21" s="17"/>
      <c r="D21" s="61"/>
      <c r="E21" s="61"/>
      <c r="F21" s="60">
        <f>SUM(F13,F15,F17,F19)</f>
        <v>35970384</v>
      </c>
      <c r="G21" s="60">
        <f>SUM(G13,G15,G17,G19)</f>
        <v>35661731</v>
      </c>
      <c r="H21" s="60">
        <f>SUM(H13,H15,H17,H19)</f>
        <v>17231664</v>
      </c>
      <c r="I21" s="60">
        <f t="shared" si="0"/>
        <v>19097388</v>
      </c>
      <c r="J21" s="60">
        <f>SUM(J13,J15,J17,J19)</f>
        <v>18738720</v>
      </c>
      <c r="K21" s="60">
        <f t="shared" si="0"/>
        <v>16564343</v>
      </c>
      <c r="L21" s="35"/>
    </row>
    <row r="22" spans="4:12" ht="3.75" customHeight="1">
      <c r="D22" s="43"/>
      <c r="E22" s="43"/>
      <c r="J22" s="52"/>
      <c r="K22" s="52"/>
      <c r="L22" s="35"/>
    </row>
    <row r="23" spans="2:19" s="1" customFormat="1" ht="12">
      <c r="B23" s="22" t="s">
        <v>19</v>
      </c>
      <c r="C23" s="20"/>
      <c r="D23" s="44"/>
      <c r="E23" s="44"/>
      <c r="F23" s="13"/>
      <c r="G23" s="13"/>
      <c r="H23" s="13"/>
      <c r="I23" s="13"/>
      <c r="J23" s="13"/>
      <c r="K23" s="13"/>
      <c r="L23" s="36"/>
      <c r="M23" s="2"/>
      <c r="N23" s="2"/>
      <c r="O23" s="2"/>
      <c r="P23" s="2"/>
      <c r="Q23" s="2"/>
      <c r="R23" s="2"/>
      <c r="S23" s="2"/>
    </row>
    <row r="24" spans="2:12" s="2" customFormat="1" ht="15" customHeight="1">
      <c r="B24" s="23" t="s">
        <v>20</v>
      </c>
      <c r="C24" s="21"/>
      <c r="D24" s="45"/>
      <c r="E24" s="45"/>
      <c r="F24" s="16"/>
      <c r="G24" s="16"/>
      <c r="H24" s="16"/>
      <c r="I24" s="16"/>
      <c r="J24" s="16"/>
      <c r="K24" s="16"/>
      <c r="L24" s="36"/>
    </row>
    <row r="25" spans="2:19" s="3" customFormat="1" ht="12.75" customHeight="1">
      <c r="B25" s="10" t="s">
        <v>32</v>
      </c>
      <c r="C25" s="19" t="s">
        <v>11</v>
      </c>
      <c r="D25" s="41">
        <v>135</v>
      </c>
      <c r="E25" s="41">
        <f>I25+K25</f>
        <v>144</v>
      </c>
      <c r="F25" s="37"/>
      <c r="G25" s="37"/>
      <c r="H25" s="32">
        <v>129</v>
      </c>
      <c r="I25" s="32">
        <v>139</v>
      </c>
      <c r="J25" s="32">
        <v>6</v>
      </c>
      <c r="K25" s="32">
        <v>5</v>
      </c>
      <c r="L25" s="36"/>
      <c r="M25" s="2"/>
      <c r="N25" s="2"/>
      <c r="O25" s="2"/>
      <c r="P25" s="2"/>
      <c r="Q25" s="2"/>
      <c r="R25" s="2"/>
      <c r="S25" s="2"/>
    </row>
    <row r="26" spans="2:19" s="5" customFormat="1" ht="12.75" customHeight="1">
      <c r="B26" s="11"/>
      <c r="C26" s="11"/>
      <c r="D26" s="42"/>
      <c r="E26" s="42"/>
      <c r="F26" s="33">
        <v>13085983</v>
      </c>
      <c r="G26" s="33">
        <f>I26+K26</f>
        <v>20231275</v>
      </c>
      <c r="H26" s="34">
        <v>12101609</v>
      </c>
      <c r="I26" s="34">
        <v>19311929</v>
      </c>
      <c r="J26" s="33">
        <v>984374</v>
      </c>
      <c r="K26" s="33">
        <v>919346</v>
      </c>
      <c r="L26" s="36"/>
      <c r="M26" s="2"/>
      <c r="N26" s="2"/>
      <c r="O26" s="2"/>
      <c r="P26" s="2"/>
      <c r="Q26" s="2"/>
      <c r="R26" s="2"/>
      <c r="S26" s="2"/>
    </row>
    <row r="27" spans="2:12" s="2" customFormat="1" ht="12.75" customHeight="1">
      <c r="B27" s="10" t="s">
        <v>33</v>
      </c>
      <c r="C27" s="19" t="s">
        <v>11</v>
      </c>
      <c r="D27" s="41">
        <v>169</v>
      </c>
      <c r="E27" s="41">
        <f>I27+K27</f>
        <v>174</v>
      </c>
      <c r="F27" s="37"/>
      <c r="G27" s="37"/>
      <c r="H27" s="32">
        <v>159</v>
      </c>
      <c r="I27" s="32">
        <v>165</v>
      </c>
      <c r="J27" s="32">
        <v>10</v>
      </c>
      <c r="K27" s="32">
        <v>9</v>
      </c>
      <c r="L27" s="36"/>
    </row>
    <row r="28" spans="2:12" s="2" customFormat="1" ht="12.75" customHeight="1">
      <c r="B28" s="11" t="s">
        <v>34</v>
      </c>
      <c r="C28" s="11"/>
      <c r="D28" s="42"/>
      <c r="E28" s="42"/>
      <c r="F28" s="33">
        <v>10027199</v>
      </c>
      <c r="G28" s="33">
        <f>I28+K28</f>
        <v>16739681</v>
      </c>
      <c r="H28" s="33">
        <v>9892078</v>
      </c>
      <c r="I28" s="33">
        <v>16616200</v>
      </c>
      <c r="J28" s="33">
        <v>135121</v>
      </c>
      <c r="K28" s="33">
        <v>123481</v>
      </c>
      <c r="L28" s="36"/>
    </row>
    <row r="29" spans="2:12" s="2" customFormat="1" ht="12.75" customHeight="1">
      <c r="B29" s="10" t="s">
        <v>35</v>
      </c>
      <c r="C29" s="19" t="s">
        <v>11</v>
      </c>
      <c r="D29" s="41">
        <v>61</v>
      </c>
      <c r="E29" s="41">
        <f>I29+K29</f>
        <v>66</v>
      </c>
      <c r="F29" s="37"/>
      <c r="G29" s="37"/>
      <c r="H29" s="32">
        <v>31</v>
      </c>
      <c r="I29" s="32">
        <v>36</v>
      </c>
      <c r="J29" s="32">
        <v>30</v>
      </c>
      <c r="K29" s="32">
        <v>30</v>
      </c>
      <c r="L29" s="36"/>
    </row>
    <row r="30" spans="2:12" s="2" customFormat="1" ht="12.75" customHeight="1">
      <c r="B30" s="11" t="s">
        <v>36</v>
      </c>
      <c r="C30" s="11"/>
      <c r="D30" s="42"/>
      <c r="E30" s="42"/>
      <c r="F30" s="33">
        <v>4730822</v>
      </c>
      <c r="G30" s="33">
        <f>I30+K30</f>
        <v>4945765</v>
      </c>
      <c r="H30" s="33">
        <v>2801455</v>
      </c>
      <c r="I30" s="33">
        <v>1715911</v>
      </c>
      <c r="J30" s="33">
        <v>1929367</v>
      </c>
      <c r="K30" s="33">
        <v>3229854</v>
      </c>
      <c r="L30" s="36"/>
    </row>
    <row r="31" spans="2:12" s="2" customFormat="1" ht="12.75" customHeight="1">
      <c r="B31" s="10" t="s">
        <v>37</v>
      </c>
      <c r="C31" s="19" t="s">
        <v>11</v>
      </c>
      <c r="D31" s="41">
        <v>117</v>
      </c>
      <c r="E31" s="41">
        <f>I31+K31</f>
        <v>107</v>
      </c>
      <c r="F31" s="39"/>
      <c r="G31" s="39"/>
      <c r="H31" s="32">
        <v>79</v>
      </c>
      <c r="I31" s="32">
        <v>73</v>
      </c>
      <c r="J31" s="32">
        <v>38</v>
      </c>
      <c r="K31" s="32">
        <v>34</v>
      </c>
      <c r="L31" s="36"/>
    </row>
    <row r="32" spans="2:12" s="2" customFormat="1" ht="12.75" customHeight="1">
      <c r="B32" s="11" t="s">
        <v>38</v>
      </c>
      <c r="C32" s="11"/>
      <c r="D32" s="42"/>
      <c r="E32" s="42"/>
      <c r="F32" s="33">
        <v>1006859</v>
      </c>
      <c r="G32" s="33">
        <f>I32+K32</f>
        <v>950889</v>
      </c>
      <c r="H32" s="33">
        <v>516645</v>
      </c>
      <c r="I32" s="33">
        <v>538330</v>
      </c>
      <c r="J32" s="33">
        <v>487214</v>
      </c>
      <c r="K32" s="33">
        <v>412559</v>
      </c>
      <c r="L32" s="36"/>
    </row>
    <row r="33" spans="2:12" s="2" customFormat="1" ht="12.75" customHeight="1">
      <c r="B33" s="10" t="s">
        <v>41</v>
      </c>
      <c r="C33" s="19" t="s">
        <v>11</v>
      </c>
      <c r="D33" s="41">
        <v>53</v>
      </c>
      <c r="E33" s="41">
        <f>I33+K33</f>
        <v>59</v>
      </c>
      <c r="F33" s="37"/>
      <c r="G33" s="37"/>
      <c r="H33" s="32">
        <v>11</v>
      </c>
      <c r="I33" s="32">
        <v>13</v>
      </c>
      <c r="J33" s="32">
        <v>42</v>
      </c>
      <c r="K33" s="32">
        <v>46</v>
      </c>
      <c r="L33" s="36"/>
    </row>
    <row r="34" spans="2:12" s="2" customFormat="1" ht="12.75" customHeight="1">
      <c r="B34" s="11" t="s">
        <v>39</v>
      </c>
      <c r="C34" s="11"/>
      <c r="D34" s="42"/>
      <c r="E34" s="42"/>
      <c r="F34" s="33">
        <v>742368</v>
      </c>
      <c r="G34" s="33">
        <f>I34+K34</f>
        <v>655894</v>
      </c>
      <c r="H34" s="33">
        <v>205077</v>
      </c>
      <c r="I34" s="33">
        <v>247263</v>
      </c>
      <c r="J34" s="33">
        <v>537291</v>
      </c>
      <c r="K34" s="33">
        <v>408631</v>
      </c>
      <c r="L34" s="36"/>
    </row>
    <row r="35" spans="2:12" s="2" customFormat="1" ht="12.75" customHeight="1">
      <c r="B35" s="18" t="s">
        <v>42</v>
      </c>
      <c r="C35" s="19" t="s">
        <v>11</v>
      </c>
      <c r="D35" s="41">
        <v>64</v>
      </c>
      <c r="E35" s="41">
        <f>I35+K35</f>
        <v>71</v>
      </c>
      <c r="F35" s="37"/>
      <c r="G35" s="37"/>
      <c r="H35" s="32">
        <v>17</v>
      </c>
      <c r="I35" s="32">
        <v>18</v>
      </c>
      <c r="J35" s="32">
        <v>47</v>
      </c>
      <c r="K35" s="32">
        <v>53</v>
      </c>
      <c r="L35" s="36"/>
    </row>
    <row r="36" spans="2:12" s="2" customFormat="1" ht="12.75" customHeight="1">
      <c r="B36" s="15" t="s">
        <v>40</v>
      </c>
      <c r="C36" s="11"/>
      <c r="D36" s="42"/>
      <c r="E36" s="42"/>
      <c r="F36" s="33">
        <v>690770</v>
      </c>
      <c r="G36" s="33">
        <f>I36+K36</f>
        <v>1241186</v>
      </c>
      <c r="H36" s="33">
        <v>328005</v>
      </c>
      <c r="I36" s="33">
        <v>832439</v>
      </c>
      <c r="J36" s="33">
        <v>362765</v>
      </c>
      <c r="K36" s="33">
        <v>408747</v>
      </c>
      <c r="L36" s="36"/>
    </row>
    <row r="37" spans="2:12" s="2" customFormat="1" ht="12.75" customHeight="1">
      <c r="B37" s="67" t="s">
        <v>8</v>
      </c>
      <c r="C37" s="10"/>
      <c r="D37" s="57">
        <f>SUM(D25:D35)</f>
        <v>599</v>
      </c>
      <c r="E37" s="57">
        <f>SUM(E25:E35)</f>
        <v>621</v>
      </c>
      <c r="F37" s="58"/>
      <c r="G37" s="58"/>
      <c r="H37" s="59">
        <f>SUM(H25,H27,H29,H31,H33,H35)</f>
        <v>426</v>
      </c>
      <c r="I37" s="59">
        <f aca="true" t="shared" si="1" ref="I37:K38">SUM(I25,I27,I29,I31,I33,I35)</f>
        <v>444</v>
      </c>
      <c r="J37" s="59">
        <f>SUM(J25,J27,J29,J31,J33,J35)</f>
        <v>173</v>
      </c>
      <c r="K37" s="59">
        <f t="shared" si="1"/>
        <v>177</v>
      </c>
      <c r="L37" s="36"/>
    </row>
    <row r="38" spans="2:12" s="2" customFormat="1" ht="15.75" customHeight="1">
      <c r="B38" s="68" t="s">
        <v>9</v>
      </c>
      <c r="C38" s="11"/>
      <c r="D38" s="49"/>
      <c r="E38" s="49"/>
      <c r="F38" s="60">
        <f>SUM(F26,F28,F30,F32,F34,F36)</f>
        <v>30284001</v>
      </c>
      <c r="G38" s="60">
        <f>SUM(G26,G28,G30,G32,G34,G36)</f>
        <v>44764690</v>
      </c>
      <c r="H38" s="60">
        <f>SUM(H26,H28,H30,H32,H34,H36)</f>
        <v>25844869</v>
      </c>
      <c r="I38" s="60">
        <f t="shared" si="1"/>
        <v>39262072</v>
      </c>
      <c r="J38" s="60">
        <f>SUM(J26,J28,J30,J32,J34,J36)</f>
        <v>4436132</v>
      </c>
      <c r="K38" s="60">
        <f t="shared" si="1"/>
        <v>5502618</v>
      </c>
      <c r="L38" s="36"/>
    </row>
    <row r="39" spans="4:12" s="2" customFormat="1" ht="3" customHeight="1">
      <c r="D39" s="4"/>
      <c r="E39" s="4"/>
      <c r="F39" s="4"/>
      <c r="G39" s="4"/>
      <c r="H39" s="4"/>
      <c r="I39" s="4"/>
      <c r="J39" s="55"/>
      <c r="K39" s="55"/>
      <c r="L39" s="36"/>
    </row>
    <row r="40" spans="2:19" s="1" customFormat="1" ht="12">
      <c r="B40" s="22" t="s">
        <v>18</v>
      </c>
      <c r="C40" s="20"/>
      <c r="D40" s="13"/>
      <c r="E40" s="13"/>
      <c r="F40" s="13"/>
      <c r="G40" s="13"/>
      <c r="H40" s="13"/>
      <c r="I40" s="13"/>
      <c r="J40" s="53"/>
      <c r="K40" s="53"/>
      <c r="L40" s="36"/>
      <c r="M40" s="2"/>
      <c r="N40" s="2"/>
      <c r="O40" s="2"/>
      <c r="P40" s="2"/>
      <c r="Q40" s="2"/>
      <c r="R40" s="2"/>
      <c r="S40" s="2"/>
    </row>
    <row r="41" spans="2:12" s="2" customFormat="1" ht="15" customHeight="1">
      <c r="B41" s="23" t="s">
        <v>21</v>
      </c>
      <c r="C41" s="21"/>
      <c r="D41" s="16"/>
      <c r="E41" s="16"/>
      <c r="F41" s="16"/>
      <c r="G41" s="16"/>
      <c r="H41" s="16"/>
      <c r="I41" s="16"/>
      <c r="J41" s="54"/>
      <c r="K41" s="54"/>
      <c r="L41" s="36"/>
    </row>
    <row r="42" spans="2:19" s="3" customFormat="1" ht="12.75" customHeight="1">
      <c r="B42" s="10" t="s">
        <v>13</v>
      </c>
      <c r="C42" s="19" t="s">
        <v>12</v>
      </c>
      <c r="D42" s="41">
        <v>5</v>
      </c>
      <c r="E42" s="41">
        <f>I42+K42</f>
        <v>5</v>
      </c>
      <c r="F42" s="37"/>
      <c r="G42" s="37"/>
      <c r="H42" s="32">
        <v>2</v>
      </c>
      <c r="I42" s="32">
        <v>2</v>
      </c>
      <c r="J42" s="32">
        <v>3</v>
      </c>
      <c r="K42" s="32">
        <v>3</v>
      </c>
      <c r="L42" s="36"/>
      <c r="M42" s="2"/>
      <c r="N42" s="2"/>
      <c r="O42" s="2"/>
      <c r="P42" s="2"/>
      <c r="Q42" s="2"/>
      <c r="R42" s="2"/>
      <c r="S42" s="2"/>
    </row>
    <row r="43" spans="2:19" s="5" customFormat="1" ht="12.75" customHeight="1">
      <c r="B43" s="11"/>
      <c r="C43" s="11"/>
      <c r="D43" s="42"/>
      <c r="E43" s="42"/>
      <c r="F43" s="33">
        <v>422844</v>
      </c>
      <c r="G43" s="33">
        <f>I43+K43</f>
        <v>422844</v>
      </c>
      <c r="H43" s="34">
        <v>201640</v>
      </c>
      <c r="I43" s="34">
        <v>201640</v>
      </c>
      <c r="J43" s="33">
        <v>221204</v>
      </c>
      <c r="K43" s="33">
        <v>221204</v>
      </c>
      <c r="L43" s="36"/>
      <c r="M43" s="2"/>
      <c r="N43" s="2"/>
      <c r="O43" s="2"/>
      <c r="P43" s="2"/>
      <c r="Q43" s="2"/>
      <c r="R43" s="2"/>
      <c r="S43" s="2"/>
    </row>
    <row r="44" spans="2:12" s="2" customFormat="1" ht="12.75" customHeight="1">
      <c r="B44" s="10" t="s">
        <v>16</v>
      </c>
      <c r="C44" s="28" t="s">
        <v>11</v>
      </c>
      <c r="D44" s="41">
        <v>13</v>
      </c>
      <c r="E44" s="41">
        <f>I44+K44</f>
        <v>13</v>
      </c>
      <c r="F44" s="37"/>
      <c r="G44" s="37"/>
      <c r="H44" s="32">
        <v>5</v>
      </c>
      <c r="I44" s="32">
        <v>5</v>
      </c>
      <c r="J44" s="32">
        <v>8</v>
      </c>
      <c r="K44" s="32">
        <v>8</v>
      </c>
      <c r="L44" s="36"/>
    </row>
    <row r="45" spans="2:12" s="2" customFormat="1" ht="12.75" customHeight="1">
      <c r="B45" s="11" t="s">
        <v>27</v>
      </c>
      <c r="C45" s="27"/>
      <c r="D45" s="42"/>
      <c r="E45" s="42"/>
      <c r="F45" s="33">
        <v>989375</v>
      </c>
      <c r="G45" s="33">
        <f>I45+K45</f>
        <v>1243014</v>
      </c>
      <c r="H45" s="33">
        <v>755021</v>
      </c>
      <c r="I45" s="33">
        <v>755021</v>
      </c>
      <c r="J45" s="33">
        <v>234354</v>
      </c>
      <c r="K45" s="33">
        <v>487993</v>
      </c>
      <c r="L45" s="36"/>
    </row>
    <row r="46" spans="2:12" s="2" customFormat="1" ht="12.75">
      <c r="B46" s="10" t="s">
        <v>14</v>
      </c>
      <c r="C46" s="29" t="s">
        <v>12</v>
      </c>
      <c r="D46" s="41">
        <v>7</v>
      </c>
      <c r="E46" s="41">
        <f>I46+K46</f>
        <v>6</v>
      </c>
      <c r="F46" s="37"/>
      <c r="G46" s="37"/>
      <c r="H46" s="32">
        <v>0</v>
      </c>
      <c r="I46" s="32">
        <v>0</v>
      </c>
      <c r="J46" s="32">
        <v>7</v>
      </c>
      <c r="K46" s="32">
        <v>6</v>
      </c>
      <c r="L46" s="36"/>
    </row>
    <row r="47" spans="2:12" s="2" customFormat="1" ht="12.75" customHeight="1">
      <c r="B47" s="11" t="s">
        <v>15</v>
      </c>
      <c r="C47" s="11"/>
      <c r="D47" s="42"/>
      <c r="E47" s="42"/>
      <c r="F47" s="33">
        <v>59623</v>
      </c>
      <c r="G47" s="33">
        <f>I47+K47</f>
        <v>54900</v>
      </c>
      <c r="H47" s="33">
        <v>0</v>
      </c>
      <c r="I47" s="33">
        <v>0</v>
      </c>
      <c r="J47" s="33">
        <v>59623</v>
      </c>
      <c r="K47" s="33">
        <v>54900</v>
      </c>
      <c r="L47" s="36"/>
    </row>
    <row r="48" spans="2:12" s="2" customFormat="1" ht="12.75" customHeight="1">
      <c r="B48" s="67" t="s">
        <v>8</v>
      </c>
      <c r="C48" s="10"/>
      <c r="D48" s="57">
        <f>SUM(D42:D47)</f>
        <v>25</v>
      </c>
      <c r="E48" s="57">
        <f>SUM(E42:E47)</f>
        <v>24</v>
      </c>
      <c r="F48" s="58"/>
      <c r="G48" s="58"/>
      <c r="H48" s="59">
        <f>SUM(H42,H44,H46)</f>
        <v>7</v>
      </c>
      <c r="I48" s="59">
        <f aca="true" t="shared" si="2" ref="I48:K49">SUM(I42,I44,I46)</f>
        <v>7</v>
      </c>
      <c r="J48" s="59">
        <f>SUM(J42,J44,J46)</f>
        <v>18</v>
      </c>
      <c r="K48" s="59">
        <f t="shared" si="2"/>
        <v>17</v>
      </c>
      <c r="L48" s="36"/>
    </row>
    <row r="49" spans="2:12" s="2" customFormat="1" ht="12.75" customHeight="1">
      <c r="B49" s="68" t="s">
        <v>9</v>
      </c>
      <c r="C49" s="11"/>
      <c r="D49" s="62"/>
      <c r="E49" s="62"/>
      <c r="F49" s="60">
        <f>SUM(F43,F45,F47)</f>
        <v>1471842</v>
      </c>
      <c r="G49" s="60">
        <f>SUM(G43,G45,G47)</f>
        <v>1720758</v>
      </c>
      <c r="H49" s="60">
        <f>SUM(H43,H45,H47)</f>
        <v>956661</v>
      </c>
      <c r="I49" s="60">
        <f t="shared" si="2"/>
        <v>956661</v>
      </c>
      <c r="J49" s="60">
        <f>SUM(J43,J45,J47)</f>
        <v>515181</v>
      </c>
      <c r="K49" s="60">
        <f t="shared" si="2"/>
        <v>764097</v>
      </c>
      <c r="L49" s="36"/>
    </row>
  </sheetData>
  <sheetProtection/>
  <mergeCells count="10">
    <mergeCell ref="H5:I5"/>
    <mergeCell ref="H6:I6"/>
    <mergeCell ref="J5:K5"/>
    <mergeCell ref="J6:K6"/>
    <mergeCell ref="D7:E7"/>
    <mergeCell ref="D8:E8"/>
    <mergeCell ref="F5:G5"/>
    <mergeCell ref="F6:G6"/>
    <mergeCell ref="D5:E5"/>
    <mergeCell ref="D6:E6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bkozielska</cp:lastModifiedBy>
  <cp:lastPrinted>2011-03-29T13:04:53Z</cp:lastPrinted>
  <dcterms:created xsi:type="dcterms:W3CDTF">2000-10-18T08:11:34Z</dcterms:created>
  <dcterms:modified xsi:type="dcterms:W3CDTF">2011-03-29T13:04:59Z</dcterms:modified>
  <cp:category/>
  <cp:version/>
  <cp:contentType/>
  <cp:contentStatus/>
</cp:coreProperties>
</file>